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izitii\Desktop\Dezinfectanti\"/>
    </mc:Choice>
  </mc:AlternateContent>
  <xr:revisionPtr revIDLastSave="0" documentId="13_ncr:1_{E2775EAD-73C8-4175-870C-648DC8F1F87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ECESAR PÂNĂ LA 31.12.2024" sheetId="2" r:id="rId1"/>
    <sheet name="NECESAR 4 LUNI" sheetId="3" r:id="rId2"/>
  </sheets>
  <definedNames>
    <definedName name="_xlnm.Print_Titles" localSheetId="1">'NECESAR 4 LUNI'!$4:$4</definedName>
    <definedName name="_xlnm.Print_Titles" localSheetId="0">'NECESAR PÂNĂ LA 31.12.2024'!$5:$5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2" l="1"/>
  <c r="G6" i="3"/>
  <c r="G7" i="3"/>
  <c r="G8" i="3"/>
  <c r="G9" i="3"/>
  <c r="G10" i="3"/>
  <c r="G11" i="3"/>
  <c r="G5" i="3"/>
  <c r="F28" i="2"/>
  <c r="J18" i="2"/>
  <c r="K18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7" i="2"/>
  <c r="K7" i="2" s="1"/>
  <c r="J6" i="2"/>
  <c r="K6" i="2" s="1"/>
  <c r="H28" i="2"/>
  <c r="I28" i="2"/>
  <c r="G12" i="3" l="1"/>
  <c r="K28" i="2"/>
</calcChain>
</file>

<file path=xl/sharedStrings.xml><?xml version="1.0" encoding="utf-8"?>
<sst xmlns="http://schemas.openxmlformats.org/spreadsheetml/2006/main" count="141" uniqueCount="84">
  <si>
    <t>NR. CRT.</t>
  </si>
  <si>
    <t>DENUMIRE PRODUS</t>
  </si>
  <si>
    <t>U.M.</t>
  </si>
  <si>
    <t>CAMIN</t>
  </si>
  <si>
    <t>buc</t>
  </si>
  <si>
    <t>flc</t>
  </si>
  <si>
    <t>cutie</t>
  </si>
  <si>
    <t>cut</t>
  </si>
  <si>
    <t>Dezinfectant pentru suprafețe gata de utilizare, 1000 ml, avizat MS</t>
  </si>
  <si>
    <t>Dezinfectant tip Suma Tab D4 (Cloramină) x 300 buc</t>
  </si>
  <si>
    <t>TOTAL CANTITATIV</t>
  </si>
  <si>
    <t>TOTAL VALORIC LEI FĂRĂ TVA</t>
  </si>
  <si>
    <t>Valoare totală lei fără TVA</t>
  </si>
  <si>
    <t>Dezinfectant pentru suprafețe - de nivel scăzut, mediu și înalt (ex.: pavimente, faianță, mobilier, paturi, masă de tratament), cu acțiune inclusiv virulicidă 1l, avizat MS</t>
  </si>
  <si>
    <t>Dezinfectant pentru instrumentar și echipamente - de nivel mediu și înalt (ex: termometre, specul auricular, piese bucale, măști de oxigen etc) 2l, avizat MS</t>
  </si>
  <si>
    <t>CANTITĂȚI</t>
  </si>
  <si>
    <t>CABINETE DE MEDICINĂ GENERALĂ ȘI STOMATOLOGICĂ</t>
  </si>
  <si>
    <t>Alcool sanitar 70 %, 500 ml, se utilizează atât pentru piele (dezinfecția mâinilor prin frecare), cât și pentru dezinfecția suprafețelor inerte. Termen de valabilitate: minim 2 ani de la data recepției, avizat MS</t>
  </si>
  <si>
    <t>Detergent dezinfectant concentrat pentru dezinfectia instrumentarului  stomatologic 1 L.</t>
  </si>
  <si>
    <t>set</t>
  </si>
  <si>
    <t>rola</t>
  </si>
  <si>
    <t>role</t>
  </si>
  <si>
    <t>CARACTERISTICI TEHNICE</t>
  </si>
  <si>
    <t>Alcool sanitar 70 %, 500 ml,avizat MS</t>
  </si>
  <si>
    <t>Dezinfectant pentru suprafețe 1l, avizat MS</t>
  </si>
  <si>
    <t>Dezinfectant pentru instrumentar și echipamente, 2l, avizat MS</t>
  </si>
  <si>
    <t>Test Bowie&amp;Dick</t>
  </si>
  <si>
    <t>Testele corespund standardelor EN ISO 11140-4 (tip2+4). Test pt autoclav de clasa B. Cerneala indicatoare se schimba complet si uniform. Material: hârtie crep pusă intre foi de hârtie.</t>
  </si>
  <si>
    <t>Strip integrator pentru sterilizare la autoclav 134°C - 3,5 min/121°C - 7 min. Fiecare indicator este marcat cu nr. de lot, data fabricatiei si data expirarii, clasa 5, in cf cu ISO 11140-1</t>
  </si>
  <si>
    <t>Clor 5 litri, avizat MS, tip Domestos</t>
  </si>
  <si>
    <t>ADĂPOSTUL ST.FILOFTEIA</t>
  </si>
  <si>
    <t>PREȚ UNITAR LEI FĂRĂ TVA</t>
  </si>
  <si>
    <t>CANTINA DE AJUTOR SOCIAL CONSTANȚA</t>
  </si>
  <si>
    <t>Dezinfectant spray pentru mâini și tegumente 1000 ml, avizat MS, tip Alchosept</t>
  </si>
  <si>
    <t>Șervețele dezinfectante pentru suprafețe, 150 buc/cutie, tip Bionet</t>
  </si>
  <si>
    <t>Soluție dezinfectantă pentru haine, 1 L, tip Sanytol</t>
  </si>
  <si>
    <t>Săpun lichid dezinfectant</t>
  </si>
  <si>
    <t>500 ml, cu pompiță</t>
  </si>
  <si>
    <t>Soluții dezinfectate pentru mâini cu acțiune inclusiv virulicidă</t>
  </si>
  <si>
    <t>Dezinfectant spray pt  maini si tegumente, 1000 ml, Avizat MS</t>
  </si>
  <si>
    <t>Dezinfectant pentru obiecte sanitare, 1l, avizat MS</t>
  </si>
  <si>
    <t>Dezinfectant pentru obiecte sanitare, recipiente de colectare, materiale de curățare - de nivel scăzut, mediu și înalt (ex. grupuri sanitare, găleți, sifoane pardoseală, recipiente pentru colectarea deșeurilor menajere, lenjerie și echipamente de protecție)</t>
  </si>
  <si>
    <t>Solutie concentrata dezinfectant de nivel înalt pentru dezinfecția instrumentarului stomatologic (timpul 2), 1 L</t>
  </si>
  <si>
    <t>Dezinfectant pentru instrumentar și echipamente , 1 L, avizat MS</t>
  </si>
  <si>
    <t>Detergent - dezinfectant concentrat pentru dezinfectia instrumentarului  stomatologic (timpul 1), 1 L</t>
  </si>
  <si>
    <t>Dezinfectant concentrat pt a curata in prealabil (timpul 1)  instrumentele medicale  inainte de sterilizarea terminala sau dezinfectia de nivel inalt. Dizolvarea rapida a reduurilor proteice si a fluidelor organice. Nu contine iod, adelfide, fenoil, clor. Pe baza de saruri cuaternare de amoniu si biguanide 1 L, avizat MS</t>
  </si>
  <si>
    <t>Banda pentru testare fizico-chimica la caldura umeda</t>
  </si>
  <si>
    <t>Solutie concentrata dezinfecție aspirator salivă</t>
  </si>
  <si>
    <t>2L, tip Aspi - Clear fără efect spumant</t>
  </si>
  <si>
    <t>Indicatori chimici tip 5, 250 buc/set</t>
  </si>
  <si>
    <t>Etichete dublu adezive pt. sterilizare la autoclav role x 500 buc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</si>
  <si>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</si>
  <si>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</si>
  <si>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</si>
  <si>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</si>
  <si>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</si>
  <si>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</si>
  <si>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</si>
  <si>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</si>
  <si>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</si>
  <si>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</si>
  <si>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</si>
  <si>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</si>
  <si>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</si>
  <si>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</si>
  <si>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</si>
  <si>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</si>
  <si>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</si>
  <si>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</si>
  <si>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</si>
  <si>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</si>
  <si>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</si>
  <si>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</si>
  <si>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Necesar până la 31.12.2024</t>
  </si>
  <si>
    <t>Necesar pe primele 4 luni din anul 2025</t>
  </si>
  <si>
    <t>CANTITATE - CAMIN</t>
  </si>
  <si>
    <t>VALOARE TOTALĂ LEI FĂRĂ TVA</t>
  </si>
  <si>
    <t>Anexa 1 la referatul nr. 33183/25.04.2024</t>
  </si>
  <si>
    <t>Anexa 2 la referatul nr. 33183/25.04.2024</t>
  </si>
  <si>
    <t>Cloramină - tablete efervescente, 1,5 gr clor activ/tabletă, 200 buc/cutie, avizat MS</t>
  </si>
  <si>
    <t>Produse pentru dezinfecție de nivel înalt a suprafețelor de lucru, cu pulverizator</t>
  </si>
  <si>
    <t>Timp de contact scurt, dezinfectant biocid ptr suprafete cu spectru larg de actiune. Substante active: clorura de didecildimetilamoniu si saruri cuaternare de amoniu. Actiune inclusiv virulicida  1 L, cu pulverizator, avizat MS.</t>
  </si>
  <si>
    <t xml:space="preserve">Rola indicator sterilizare autoclav. Indicator chimic clasa 1 ptr sterilizare la abur </t>
  </si>
  <si>
    <t>Etichete dublu adezive pentru sterilizarea cu abur, cu indicator, 500 buc/ rola, folosite pt trasabilitate, se aplica pe fiecare trusa.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</si>
</sst>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[$-F400]h:mm:ss\ AM/PM"/>
    <numFmt numFmtId="166" formatCode="0;[Red]0"/>
  </numFmts>
  <fonts count="10" x14ac:knownFonts="1">
    <font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8"/>
      <name val="Verdana"/>
      <family val="2"/>
      <charset val="238"/>
    </font>
    <font>
      <sz val="11"/>
      <name val="Calibri"/>
      <family val="2"/>
    </font>
    <font>
      <sz val="8"/>
      <name val="Calibri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textRotation="90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47"/>
  <sheetViews>
    <sheetView tabSelected="1" topLeftCell="A3" zoomScale="145" zoomScaleNormal="145" zoomScaleSheetLayoutView="70" workbookViewId="0">
      <selection activeCell="E6" sqref="E6:E27"/>
    </sheetView>
  </sheetViews>
  <sheetFormatPr defaultColWidth="8.7109375" defaultRowHeight="15" x14ac:dyDescent="0.25"/>
  <cols>
    <col min="1" max="1" width="4.5703125" style="1" customWidth="1"/>
    <col min="2" max="2" width="25.5703125" style="2" customWidth="1"/>
    <col min="3" max="3" width="30.28515625" style="2" customWidth="1"/>
    <col min="4" max="4" width="7.7109375" style="3" customWidth="1"/>
    <col min="5" max="5" width="8.85546875" style="3" customWidth="1"/>
    <col min="6" max="6" width="9.140625" style="38" customWidth="1"/>
    <col min="7" max="8" width="8.28515625" style="1" customWidth="1"/>
    <col min="9" max="9" width="8.42578125" style="1" customWidth="1"/>
    <col min="10" max="10" width="5.85546875" style="1" customWidth="1"/>
    <col min="11" max="11" width="9.42578125" style="1" customWidth="1"/>
    <col min="12" max="12" width="0.28515625" customWidth="1"/>
    <col min="13" max="15" width="8.7109375" hidden="1" customWidth="1"/>
  </cols>
  <sheetData>
    <row r="1" spans="1:11" ht="15" customHeight="1" x14ac:dyDescent="0.25">
      <c r="A1" s="46" t="s">
        <v>77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" customHeight="1" x14ac:dyDescent="0.25">
      <c r="A2" s="46" t="s">
        <v>73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5" customHeight="1" x14ac:dyDescent="0.25">
      <c r="A3" s="4"/>
      <c r="B3" s="5"/>
      <c r="C3" s="5"/>
      <c r="D3" s="4"/>
      <c r="E3" s="4"/>
      <c r="F3" s="37"/>
      <c r="G3" s="4"/>
      <c r="H3" s="4"/>
      <c r="I3" s="4"/>
      <c r="J3" s="4"/>
      <c r="K3" s="4"/>
    </row>
    <row r="4" spans="1:11" ht="23.25" customHeight="1" x14ac:dyDescent="0.25">
      <c r="A4" s="6"/>
      <c r="B4" s="8"/>
      <c r="C4" s="8"/>
      <c r="D4" s="9"/>
      <c r="E4" s="9"/>
      <c r="F4" s="47" t="s">
        <v>15</v>
      </c>
      <c r="G4" s="47"/>
      <c r="H4" s="47"/>
      <c r="I4" s="47"/>
      <c r="J4" s="10"/>
      <c r="K4" s="11"/>
    </row>
    <row r="5" spans="1:11" s="7" customFormat="1" ht="136.5" customHeight="1" x14ac:dyDescent="0.25">
      <c r="A5" s="12" t="s">
        <v>0</v>
      </c>
      <c r="B5" s="12" t="s">
        <v>1</v>
      </c>
      <c r="C5" s="12" t="s">
        <v>22</v>
      </c>
      <c r="D5" s="12" t="s">
        <v>2</v>
      </c>
      <c r="E5" s="13" t="s">
        <v>31</v>
      </c>
      <c r="F5" s="14" t="s">
        <v>16</v>
      </c>
      <c r="G5" s="14" t="s">
        <v>30</v>
      </c>
      <c r="H5" s="14" t="s">
        <v>32</v>
      </c>
      <c r="I5" s="14" t="s">
        <v>3</v>
      </c>
      <c r="J5" s="14" t="s">
        <v>10</v>
      </c>
      <c r="K5" s="15" t="s">
        <v>11</v>
      </c>
    </row>
    <row r="6" spans="1:11" s="26" customFormat="1" ht="104.25" customHeight="1" x14ac:dyDescent="0.25">
      <c r="A6" s="16" t="s">
        <v>51</v>
      </c>
      <c r="B6" s="20" t="s">
        <v>23</v>
      </c>
      <c r="C6" s="21" t="s">
        <v>17</v>
      </c>
      <c r="D6" s="16" t="s">
        <v>4</v>
      </c>
      <c r="E6" s="17"/>
      <c r="F6" s="18">
        <v>111</v>
      </c>
      <c r="G6" s="18">
        <v>45</v>
      </c>
      <c r="H6" s="18"/>
      <c r="I6" s="18">
        <v>100</v>
      </c>
      <c r="J6" s="18">
        <f>SUM(F6:I6)</f>
        <v>256</v>
      </c>
      <c r="K6" s="19">
        <f t="shared" ref="K6" si="0">J6*E6</f>
        <v>0</v>
      </c>
    </row>
    <row r="7" spans="1:11" s="27" customFormat="1" ht="38.25" customHeight="1" x14ac:dyDescent="0.25">
      <c r="A7" s="16" t="s">
        <v>52</v>
      </c>
      <c r="B7" s="20" t="s">
        <v>36</v>
      </c>
      <c r="C7" s="20" t="s">
        <v>37</v>
      </c>
      <c r="D7" s="22" t="s">
        <v>4</v>
      </c>
      <c r="E7" s="17"/>
      <c r="F7" s="18">
        <v>181</v>
      </c>
      <c r="G7" s="18">
        <v>20</v>
      </c>
      <c r="H7" s="18"/>
      <c r="I7" s="18"/>
      <c r="J7" s="18">
        <f>SUM(F7:I7)</f>
        <v>201</v>
      </c>
      <c r="K7" s="19">
        <f>E7*J7</f>
        <v>0</v>
      </c>
    </row>
    <row r="8" spans="1:11" s="27" customFormat="1" ht="48.75" customHeight="1" x14ac:dyDescent="0.25">
      <c r="A8" s="16" t="s">
        <v>53</v>
      </c>
      <c r="B8" s="21" t="s">
        <v>38</v>
      </c>
      <c r="C8" s="21" t="s">
        <v>39</v>
      </c>
      <c r="D8" s="16" t="s">
        <v>5</v>
      </c>
      <c r="E8" s="17"/>
      <c r="F8" s="18">
        <v>109</v>
      </c>
      <c r="G8" s="18"/>
      <c r="H8" s="18"/>
      <c r="I8" s="18"/>
      <c r="J8" s="18">
        <f t="shared" ref="J8:J27" si="1">SUM(F8:I8)</f>
        <v>109</v>
      </c>
      <c r="K8" s="19">
        <f t="shared" ref="K8:K27" si="2">E8*J8</f>
        <v>0</v>
      </c>
    </row>
    <row r="9" spans="1:11" s="27" customFormat="1" ht="90.75" customHeight="1" x14ac:dyDescent="0.25">
      <c r="A9" s="16" t="s">
        <v>54</v>
      </c>
      <c r="B9" s="21" t="s">
        <v>24</v>
      </c>
      <c r="C9" s="21" t="s">
        <v>13</v>
      </c>
      <c r="D9" s="16" t="s">
        <v>5</v>
      </c>
      <c r="E9" s="17"/>
      <c r="F9" s="18">
        <v>141</v>
      </c>
      <c r="G9" s="18"/>
      <c r="H9" s="18"/>
      <c r="I9" s="18"/>
      <c r="J9" s="18">
        <f t="shared" si="1"/>
        <v>141</v>
      </c>
      <c r="K9" s="19">
        <f t="shared" si="2"/>
        <v>0</v>
      </c>
    </row>
    <row r="10" spans="1:11" s="27" customFormat="1" ht="121.5" customHeight="1" x14ac:dyDescent="0.25">
      <c r="A10" s="16" t="s">
        <v>55</v>
      </c>
      <c r="B10" s="21" t="s">
        <v>40</v>
      </c>
      <c r="C10" s="21" t="s">
        <v>41</v>
      </c>
      <c r="D10" s="16" t="s">
        <v>5</v>
      </c>
      <c r="E10" s="17"/>
      <c r="F10" s="18">
        <v>69</v>
      </c>
      <c r="G10" s="18">
        <v>35</v>
      </c>
      <c r="H10" s="18"/>
      <c r="I10" s="18"/>
      <c r="J10" s="18">
        <f t="shared" si="1"/>
        <v>104</v>
      </c>
      <c r="K10" s="19">
        <f t="shared" si="2"/>
        <v>0</v>
      </c>
    </row>
    <row r="11" spans="1:11" s="27" customFormat="1" ht="78" customHeight="1" x14ac:dyDescent="0.25">
      <c r="A11" s="16" t="s">
        <v>56</v>
      </c>
      <c r="B11" s="21" t="s">
        <v>25</v>
      </c>
      <c r="C11" s="21" t="s">
        <v>14</v>
      </c>
      <c r="D11" s="16" t="s">
        <v>5</v>
      </c>
      <c r="E11" s="17"/>
      <c r="F11" s="18">
        <v>39</v>
      </c>
      <c r="G11" s="18"/>
      <c r="H11" s="18"/>
      <c r="I11" s="18"/>
      <c r="J11" s="18">
        <f t="shared" si="1"/>
        <v>39</v>
      </c>
      <c r="K11" s="19">
        <f t="shared" si="2"/>
        <v>0</v>
      </c>
    </row>
    <row r="12" spans="1:11" s="27" customFormat="1" ht="60.75" customHeight="1" x14ac:dyDescent="0.25">
      <c r="A12" s="16" t="s">
        <v>57</v>
      </c>
      <c r="B12" s="21" t="s">
        <v>79</v>
      </c>
      <c r="C12" s="21" t="s">
        <v>79</v>
      </c>
      <c r="D12" s="16" t="s">
        <v>6</v>
      </c>
      <c r="E12" s="17"/>
      <c r="F12" s="18">
        <v>39</v>
      </c>
      <c r="G12" s="18"/>
      <c r="H12" s="18">
        <v>30</v>
      </c>
      <c r="I12" s="18">
        <v>10</v>
      </c>
      <c r="J12" s="18">
        <f t="shared" si="1"/>
        <v>79</v>
      </c>
      <c r="K12" s="19">
        <f t="shared" si="2"/>
        <v>0</v>
      </c>
    </row>
    <row r="13" spans="1:11" s="27" customFormat="1" ht="159.75" customHeight="1" x14ac:dyDescent="0.25">
      <c r="A13" s="16" t="s">
        <v>58</v>
      </c>
      <c r="B13" s="30" t="s">
        <v>44</v>
      </c>
      <c r="C13" s="30" t="s">
        <v>45</v>
      </c>
      <c r="D13" s="29" t="s">
        <v>4</v>
      </c>
      <c r="E13" s="31"/>
      <c r="F13" s="18">
        <v>58</v>
      </c>
      <c r="G13" s="32"/>
      <c r="H13" s="32"/>
      <c r="I13" s="32"/>
      <c r="J13" s="18">
        <f t="shared" si="1"/>
        <v>58</v>
      </c>
      <c r="K13" s="19">
        <f t="shared" si="2"/>
        <v>0</v>
      </c>
    </row>
    <row r="14" spans="1:11" s="27" customFormat="1" ht="78.75" customHeight="1" x14ac:dyDescent="0.25">
      <c r="A14" s="16" t="s">
        <v>59</v>
      </c>
      <c r="B14" s="30" t="s">
        <v>42</v>
      </c>
      <c r="C14" s="30" t="s">
        <v>43</v>
      </c>
      <c r="D14" s="29" t="s">
        <v>4</v>
      </c>
      <c r="E14" s="31"/>
      <c r="F14" s="18">
        <v>68</v>
      </c>
      <c r="G14" s="32"/>
      <c r="H14" s="32"/>
      <c r="I14" s="32"/>
      <c r="J14" s="18">
        <f t="shared" si="1"/>
        <v>68</v>
      </c>
      <c r="K14" s="19">
        <f t="shared" si="2"/>
        <v>0</v>
      </c>
    </row>
    <row r="15" spans="1:11" s="27" customFormat="1" ht="108.75" customHeight="1" x14ac:dyDescent="0.25">
      <c r="A15" s="16" t="s">
        <v>60</v>
      </c>
      <c r="B15" s="30" t="s">
        <v>80</v>
      </c>
      <c r="C15" s="30" t="s">
        <v>81</v>
      </c>
      <c r="D15" s="29" t="s">
        <v>4</v>
      </c>
      <c r="E15" s="31"/>
      <c r="F15" s="18">
        <v>76</v>
      </c>
      <c r="G15" s="32"/>
      <c r="H15" s="32"/>
      <c r="I15" s="32"/>
      <c r="J15" s="18">
        <f t="shared" si="1"/>
        <v>76</v>
      </c>
      <c r="K15" s="19">
        <f t="shared" si="2"/>
        <v>0</v>
      </c>
    </row>
    <row r="16" spans="1:11" s="27" customFormat="1" ht="48.75" customHeight="1" x14ac:dyDescent="0.25">
      <c r="A16" s="16" t="s">
        <v>61</v>
      </c>
      <c r="B16" s="30" t="s">
        <v>47</v>
      </c>
      <c r="C16" s="30" t="s">
        <v>48</v>
      </c>
      <c r="D16" s="29" t="s">
        <v>4</v>
      </c>
      <c r="E16" s="31"/>
      <c r="F16" s="18">
        <v>15</v>
      </c>
      <c r="G16" s="32"/>
      <c r="H16" s="32"/>
      <c r="I16" s="32"/>
      <c r="J16" s="18">
        <f t="shared" si="1"/>
        <v>15</v>
      </c>
      <c r="K16" s="19">
        <f t="shared" si="2"/>
        <v>0</v>
      </c>
    </row>
    <row r="17" spans="1:11" s="27" customFormat="1" ht="92.25" customHeight="1" x14ac:dyDescent="0.25">
      <c r="A17" s="16" t="s">
        <v>62</v>
      </c>
      <c r="B17" s="30" t="s">
        <v>26</v>
      </c>
      <c r="C17" s="30" t="s">
        <v>27</v>
      </c>
      <c r="D17" s="29" t="s">
        <v>19</v>
      </c>
      <c r="E17" s="31"/>
      <c r="F17" s="18">
        <v>770</v>
      </c>
      <c r="G17" s="32"/>
      <c r="H17" s="32"/>
      <c r="I17" s="32"/>
      <c r="J17" s="18">
        <f t="shared" si="1"/>
        <v>770</v>
      </c>
      <c r="K17" s="19">
        <f t="shared" si="2"/>
        <v>0</v>
      </c>
    </row>
    <row r="18" spans="1:11" s="27" customFormat="1" ht="51.75" customHeight="1" x14ac:dyDescent="0.25">
      <c r="A18" s="16" t="s">
        <v>63</v>
      </c>
      <c r="B18" s="30" t="s">
        <v>46</v>
      </c>
      <c r="C18" s="30" t="s">
        <v>82</v>
      </c>
      <c r="D18" s="29" t="s">
        <v>20</v>
      </c>
      <c r="E18" s="31"/>
      <c r="F18" s="18">
        <v>10</v>
      </c>
      <c r="G18" s="32"/>
      <c r="H18" s="32"/>
      <c r="I18" s="32"/>
      <c r="J18" s="18">
        <f t="shared" si="1"/>
        <v>10</v>
      </c>
      <c r="K18" s="19">
        <f t="shared" si="2"/>
        <v>0</v>
      </c>
    </row>
    <row r="19" spans="1:11" s="27" customFormat="1" ht="93" customHeight="1" x14ac:dyDescent="0.25">
      <c r="A19" s="16" t="s">
        <v>64</v>
      </c>
      <c r="B19" s="30" t="s">
        <v>49</v>
      </c>
      <c r="C19" s="30" t="s">
        <v>28</v>
      </c>
      <c r="D19" s="29" t="s">
        <v>19</v>
      </c>
      <c r="E19" s="31"/>
      <c r="F19" s="18">
        <v>13</v>
      </c>
      <c r="G19" s="32"/>
      <c r="H19" s="32"/>
      <c r="I19" s="32"/>
      <c r="J19" s="18">
        <f t="shared" si="1"/>
        <v>13</v>
      </c>
      <c r="K19" s="19">
        <f t="shared" si="2"/>
        <v>0</v>
      </c>
    </row>
    <row r="20" spans="1:11" s="27" customFormat="1" ht="84.75" customHeight="1" x14ac:dyDescent="0.25">
      <c r="A20" s="16" t="s">
        <v>65</v>
      </c>
      <c r="B20" s="30" t="s">
        <v>50</v>
      </c>
      <c r="C20" s="30" t="s">
        <v>83</v>
      </c>
      <c r="D20" s="29" t="s">
        <v>21</v>
      </c>
      <c r="E20" s="31"/>
      <c r="F20" s="18">
        <v>32</v>
      </c>
      <c r="G20" s="18"/>
      <c r="H20" s="18"/>
      <c r="I20" s="18"/>
      <c r="J20" s="18">
        <f t="shared" si="1"/>
        <v>32</v>
      </c>
      <c r="K20" s="19">
        <f t="shared" si="2"/>
        <v>0</v>
      </c>
    </row>
    <row r="21" spans="1:11" s="27" customFormat="1" ht="55.5" customHeight="1" x14ac:dyDescent="0.25">
      <c r="A21" s="16" t="s">
        <v>66</v>
      </c>
      <c r="B21" s="20" t="s">
        <v>8</v>
      </c>
      <c r="C21" s="20" t="s">
        <v>8</v>
      </c>
      <c r="D21" s="16" t="s">
        <v>4</v>
      </c>
      <c r="E21" s="17"/>
      <c r="F21" s="18"/>
      <c r="G21" s="18">
        <v>35</v>
      </c>
      <c r="H21" s="18">
        <v>30</v>
      </c>
      <c r="I21" s="18">
        <v>129</v>
      </c>
      <c r="J21" s="18">
        <f t="shared" si="1"/>
        <v>194</v>
      </c>
      <c r="K21" s="19">
        <f t="shared" si="2"/>
        <v>0</v>
      </c>
    </row>
    <row r="22" spans="1:11" s="27" customFormat="1" ht="38.450000000000003" customHeight="1" x14ac:dyDescent="0.25">
      <c r="A22" s="16" t="s">
        <v>67</v>
      </c>
      <c r="B22" s="20" t="s">
        <v>29</v>
      </c>
      <c r="C22" s="20" t="s">
        <v>29</v>
      </c>
      <c r="D22" s="16" t="s">
        <v>4</v>
      </c>
      <c r="E22" s="17"/>
      <c r="F22" s="18"/>
      <c r="G22" s="18">
        <v>10</v>
      </c>
      <c r="H22" s="18"/>
      <c r="I22" s="18">
        <v>65</v>
      </c>
      <c r="J22" s="18">
        <f t="shared" si="1"/>
        <v>75</v>
      </c>
      <c r="K22" s="19">
        <f t="shared" si="2"/>
        <v>0</v>
      </c>
    </row>
    <row r="23" spans="1:11" s="27" customFormat="1" ht="65.25" customHeight="1" x14ac:dyDescent="0.25">
      <c r="A23" s="16" t="s">
        <v>68</v>
      </c>
      <c r="B23" s="20" t="s">
        <v>33</v>
      </c>
      <c r="C23" s="20" t="s">
        <v>33</v>
      </c>
      <c r="D23" s="16" t="s">
        <v>4</v>
      </c>
      <c r="E23" s="17"/>
      <c r="F23" s="18"/>
      <c r="G23" s="18">
        <v>30</v>
      </c>
      <c r="H23" s="18">
        <v>27</v>
      </c>
      <c r="I23" s="18">
        <v>127</v>
      </c>
      <c r="J23" s="18">
        <f t="shared" si="1"/>
        <v>184</v>
      </c>
      <c r="K23" s="19">
        <f t="shared" si="2"/>
        <v>0</v>
      </c>
    </row>
    <row r="24" spans="1:11" s="27" customFormat="1" ht="64.5" customHeight="1" x14ac:dyDescent="0.25">
      <c r="A24" s="16" t="s">
        <v>69</v>
      </c>
      <c r="B24" s="21" t="s">
        <v>18</v>
      </c>
      <c r="C24" s="21" t="s">
        <v>18</v>
      </c>
      <c r="D24" s="22" t="s">
        <v>4</v>
      </c>
      <c r="E24" s="17"/>
      <c r="F24" s="18"/>
      <c r="G24" s="18"/>
      <c r="H24" s="18"/>
      <c r="I24" s="18">
        <v>2</v>
      </c>
      <c r="J24" s="18">
        <f t="shared" si="1"/>
        <v>2</v>
      </c>
      <c r="K24" s="19">
        <f t="shared" si="2"/>
        <v>0</v>
      </c>
    </row>
    <row r="25" spans="1:11" s="27" customFormat="1" ht="50.25" customHeight="1" x14ac:dyDescent="0.25">
      <c r="A25" s="16" t="s">
        <v>70</v>
      </c>
      <c r="B25" s="20" t="s">
        <v>9</v>
      </c>
      <c r="C25" s="20" t="s">
        <v>9</v>
      </c>
      <c r="D25" s="16" t="s">
        <v>7</v>
      </c>
      <c r="E25" s="17"/>
      <c r="F25" s="18"/>
      <c r="G25" s="18"/>
      <c r="H25" s="18"/>
      <c r="I25" s="18">
        <v>13</v>
      </c>
      <c r="J25" s="18">
        <f t="shared" si="1"/>
        <v>13</v>
      </c>
      <c r="K25" s="19">
        <f t="shared" si="2"/>
        <v>0</v>
      </c>
    </row>
    <row r="26" spans="1:11" s="27" customFormat="1" ht="49.5" customHeight="1" x14ac:dyDescent="0.25">
      <c r="A26" s="16" t="s">
        <v>71</v>
      </c>
      <c r="B26" s="20" t="s">
        <v>34</v>
      </c>
      <c r="C26" s="20" t="s">
        <v>34</v>
      </c>
      <c r="D26" s="16" t="s">
        <v>6</v>
      </c>
      <c r="E26" s="17"/>
      <c r="F26" s="18"/>
      <c r="G26" s="18">
        <v>20</v>
      </c>
      <c r="H26" s="18"/>
      <c r="I26" s="18"/>
      <c r="J26" s="18">
        <f t="shared" si="1"/>
        <v>20</v>
      </c>
      <c r="K26" s="19">
        <f t="shared" si="2"/>
        <v>0</v>
      </c>
    </row>
    <row r="27" spans="1:11" s="27" customFormat="1" ht="38.25" customHeight="1" x14ac:dyDescent="0.25">
      <c r="A27" s="16" t="s">
        <v>72</v>
      </c>
      <c r="B27" s="30" t="s">
        <v>35</v>
      </c>
      <c r="C27" s="30" t="s">
        <v>35</v>
      </c>
      <c r="D27" s="29" t="s">
        <v>4</v>
      </c>
      <c r="E27" s="31"/>
      <c r="F27" s="18"/>
      <c r="G27" s="18">
        <v>30</v>
      </c>
      <c r="H27" s="18"/>
      <c r="I27" s="18"/>
      <c r="J27" s="18">
        <f t="shared" si="1"/>
        <v>30</v>
      </c>
      <c r="K27" s="19">
        <f t="shared" si="2"/>
        <v>0</v>
      </c>
    </row>
    <row r="28" spans="1:11" s="28" customFormat="1" ht="30.75" customHeight="1" x14ac:dyDescent="0.25">
      <c r="A28" s="25"/>
      <c r="B28" s="23" t="s">
        <v>12</v>
      </c>
      <c r="C28" s="23"/>
      <c r="D28" s="25"/>
      <c r="E28" s="25"/>
      <c r="F28" s="24">
        <f>E6*F6+E7*F7+E8*F8+E9*F9+E10*F10+E11*F11+E12*F12+E13*F13+E14*F14+E15*F15+E16*F16+E17*F17+E18*F18+E19*F19+E20*F20</f>
        <v>0</v>
      </c>
      <c r="G28" s="24">
        <f>E6*G6+E10*G10+E21*G21+E22*G22+E23*G23+E26*G26+E27*G27+E7*G7</f>
        <v>0</v>
      </c>
      <c r="H28" s="24">
        <f>E12*H12+E21*H21+E23*H23</f>
        <v>0</v>
      </c>
      <c r="I28" s="24">
        <f>E6*I6+E12*I12+E21*I21+E22*I22+E23*I23+E24*I24+E25*I25</f>
        <v>0</v>
      </c>
      <c r="J28" s="25"/>
      <c r="K28" s="24">
        <f>SUM(K6:K27)</f>
        <v>0</v>
      </c>
    </row>
    <row r="29" spans="1:11" x14ac:dyDescent="0.25">
      <c r="B29" s="36"/>
      <c r="J29" s="44"/>
      <c r="K29" s="44"/>
    </row>
    <row r="30" spans="1:11" ht="15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 ht="19.5" customHeight="1" x14ac:dyDescent="0.25">
      <c r="A32" s="34"/>
      <c r="B32" s="34"/>
      <c r="C32" s="34"/>
      <c r="D32" s="34"/>
      <c r="E32" s="34"/>
      <c r="F32" s="39"/>
      <c r="G32" s="34"/>
      <c r="H32" s="34"/>
      <c r="I32" s="34"/>
      <c r="J32" s="34"/>
      <c r="K32" s="34"/>
    </row>
    <row r="33" spans="1:1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5">
      <c r="J35" s="33"/>
      <c r="K35" s="33"/>
    </row>
    <row r="36" spans="1:11" x14ac:dyDescent="0.25">
      <c r="J36" s="33"/>
      <c r="K36" s="33"/>
    </row>
    <row r="37" spans="1:1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x14ac:dyDescent="0.25">
      <c r="J39" s="33"/>
      <c r="K39" s="33"/>
    </row>
    <row r="40" spans="1:11" x14ac:dyDescent="0.25">
      <c r="J40" s="33"/>
      <c r="K40" s="33"/>
    </row>
    <row r="41" spans="1:11" x14ac:dyDescent="0.25">
      <c r="A41" s="48"/>
      <c r="B41" s="48"/>
      <c r="J41" s="33"/>
      <c r="K41" s="33"/>
    </row>
    <row r="42" spans="1:11" ht="18" customHeight="1" x14ac:dyDescent="0.25">
      <c r="A42" s="44"/>
      <c r="B42" s="44"/>
      <c r="C42" s="35"/>
      <c r="D42" s="35"/>
      <c r="E42" s="35"/>
      <c r="F42" s="40"/>
      <c r="G42" s="35"/>
      <c r="H42" s="35"/>
      <c r="I42" s="44"/>
      <c r="J42" s="44"/>
      <c r="K42" s="44"/>
    </row>
    <row r="43" spans="1:11" ht="15" customHeight="1" x14ac:dyDescent="0.25">
      <c r="A43" s="44"/>
      <c r="B43" s="44"/>
      <c r="C43" s="35"/>
      <c r="D43" s="35"/>
      <c r="E43" s="35"/>
      <c r="F43" s="40"/>
      <c r="G43" s="35"/>
      <c r="H43" s="35"/>
      <c r="I43" s="44"/>
      <c r="J43" s="44"/>
      <c r="K43" s="44"/>
    </row>
    <row r="44" spans="1:11" ht="15" customHeight="1" x14ac:dyDescent="0.25">
      <c r="A44" s="33"/>
      <c r="B44" s="33"/>
      <c r="C44" s="33"/>
      <c r="D44" s="33"/>
      <c r="E44" s="33"/>
      <c r="F44" s="41"/>
      <c r="G44" s="33"/>
      <c r="H44" s="33"/>
      <c r="I44" s="33"/>
      <c r="J44" s="33"/>
      <c r="K44" s="33"/>
    </row>
    <row r="45" spans="1:11" ht="15" customHeight="1" x14ac:dyDescent="0.25">
      <c r="A45" s="33"/>
      <c r="B45" s="33"/>
      <c r="C45" s="33"/>
      <c r="D45" s="33"/>
      <c r="E45" s="33"/>
      <c r="F45" s="41"/>
      <c r="G45" s="33"/>
      <c r="H45" s="33"/>
      <c r="I45" s="33"/>
      <c r="J45" s="33"/>
      <c r="K45" s="33"/>
    </row>
    <row r="46" spans="1:11" ht="15" customHeight="1" x14ac:dyDescent="0.25">
      <c r="J46" s="44"/>
      <c r="K46" s="44"/>
    </row>
    <row r="47" spans="1:11" ht="15" customHeight="1" x14ac:dyDescent="0.25">
      <c r="I47" s="44"/>
      <c r="J47" s="44"/>
      <c r="K47" s="44"/>
    </row>
  </sheetData>
  <mergeCells count="17">
    <mergeCell ref="I47:K47"/>
    <mergeCell ref="J46:K46"/>
    <mergeCell ref="A1:K1"/>
    <mergeCell ref="A2:K2"/>
    <mergeCell ref="F4:I4"/>
    <mergeCell ref="J29:K29"/>
    <mergeCell ref="A30:K30"/>
    <mergeCell ref="A31:K31"/>
    <mergeCell ref="A33:K33"/>
    <mergeCell ref="A34:K34"/>
    <mergeCell ref="A42:B42"/>
    <mergeCell ref="A43:B43"/>
    <mergeCell ref="I42:K42"/>
    <mergeCell ref="A37:K37"/>
    <mergeCell ref="A38:K38"/>
    <mergeCell ref="A41:B41"/>
    <mergeCell ref="I43:K43"/>
  </mergeCells>
  <phoneticPr fontId="7" type="noConversion"/>
  <pageMargins left="0.70833333333333304" right="0.70833333333333304" top="0.74791666666666701" bottom="0.74791666666666701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7BBA-F06F-4558-B0C8-31EC9BA633C0}">
  <sheetPr>
    <tabColor theme="0"/>
  </sheetPr>
  <dimension ref="A1:K31"/>
  <sheetViews>
    <sheetView zoomScale="145" zoomScaleNormal="145" zoomScaleSheetLayoutView="70" workbookViewId="0">
      <selection activeCell="E5" sqref="E5:E11"/>
    </sheetView>
  </sheetViews>
  <sheetFormatPr defaultColWidth="8.7109375" defaultRowHeight="15" x14ac:dyDescent="0.25"/>
  <cols>
    <col min="1" max="1" width="4.5703125" style="1" customWidth="1"/>
    <col min="2" max="2" width="25.5703125" style="2" customWidth="1"/>
    <col min="3" max="3" width="30.28515625" style="2" customWidth="1"/>
    <col min="4" max="4" width="7.7109375" style="3" customWidth="1"/>
    <col min="5" max="5" width="8.85546875" style="3" customWidth="1"/>
    <col min="6" max="6" width="12.140625" style="1" customWidth="1"/>
    <col min="7" max="7" width="11.42578125" style="1" customWidth="1"/>
    <col min="8" max="8" width="0.28515625" customWidth="1"/>
    <col min="9" max="11" width="8.7109375" hidden="1" customWidth="1"/>
  </cols>
  <sheetData>
    <row r="1" spans="1:7" ht="15" customHeight="1" x14ac:dyDescent="0.25">
      <c r="A1" s="46" t="s">
        <v>78</v>
      </c>
      <c r="B1" s="46"/>
      <c r="C1" s="46"/>
      <c r="D1" s="46"/>
      <c r="E1" s="46"/>
      <c r="F1" s="46"/>
      <c r="G1" s="46"/>
    </row>
    <row r="2" spans="1:7" ht="15" customHeight="1" x14ac:dyDescent="0.25">
      <c r="A2" s="46" t="s">
        <v>74</v>
      </c>
      <c r="B2" s="46"/>
      <c r="C2" s="46"/>
      <c r="D2" s="46"/>
      <c r="E2" s="46"/>
      <c r="F2" s="46"/>
      <c r="G2" s="46"/>
    </row>
    <row r="3" spans="1:7" ht="15" customHeight="1" x14ac:dyDescent="0.25">
      <c r="A3" s="4"/>
      <c r="B3" s="5"/>
      <c r="C3" s="5"/>
      <c r="D3" s="4"/>
      <c r="E3" s="4"/>
      <c r="F3" s="4"/>
      <c r="G3" s="4"/>
    </row>
    <row r="4" spans="1:7" s="7" customFormat="1" ht="96" customHeight="1" x14ac:dyDescent="0.25">
      <c r="A4" s="12" t="s">
        <v>0</v>
      </c>
      <c r="B4" s="12" t="s">
        <v>1</v>
      </c>
      <c r="C4" s="12" t="s">
        <v>22</v>
      </c>
      <c r="D4" s="12" t="s">
        <v>2</v>
      </c>
      <c r="E4" s="13" t="s">
        <v>31</v>
      </c>
      <c r="F4" s="15" t="s">
        <v>75</v>
      </c>
      <c r="G4" s="15" t="s">
        <v>76</v>
      </c>
    </row>
    <row r="5" spans="1:7" s="26" customFormat="1" ht="104.25" customHeight="1" x14ac:dyDescent="0.25">
      <c r="A5" s="16" t="s">
        <v>51</v>
      </c>
      <c r="B5" s="20" t="s">
        <v>23</v>
      </c>
      <c r="C5" s="21" t="s">
        <v>17</v>
      </c>
      <c r="D5" s="16" t="s">
        <v>4</v>
      </c>
      <c r="E5" s="17"/>
      <c r="F5" s="18">
        <v>50</v>
      </c>
      <c r="G5" s="19">
        <f>E5*F5</f>
        <v>0</v>
      </c>
    </row>
    <row r="6" spans="1:7" s="27" customFormat="1" ht="60.75" customHeight="1" x14ac:dyDescent="0.25">
      <c r="A6" s="16" t="s">
        <v>52</v>
      </c>
      <c r="B6" s="21" t="s">
        <v>79</v>
      </c>
      <c r="C6" s="21" t="s">
        <v>79</v>
      </c>
      <c r="D6" s="16" t="s">
        <v>6</v>
      </c>
      <c r="E6" s="17"/>
      <c r="F6" s="18">
        <v>5</v>
      </c>
      <c r="G6" s="19">
        <f t="shared" ref="G6:G11" si="0">E6*F6</f>
        <v>0</v>
      </c>
    </row>
    <row r="7" spans="1:7" s="27" customFormat="1" ht="55.5" customHeight="1" x14ac:dyDescent="0.25">
      <c r="A7" s="16" t="s">
        <v>53</v>
      </c>
      <c r="B7" s="20" t="s">
        <v>8</v>
      </c>
      <c r="C7" s="20" t="s">
        <v>8</v>
      </c>
      <c r="D7" s="16" t="s">
        <v>4</v>
      </c>
      <c r="E7" s="17"/>
      <c r="F7" s="18">
        <v>54</v>
      </c>
      <c r="G7" s="19">
        <f t="shared" si="0"/>
        <v>0</v>
      </c>
    </row>
    <row r="8" spans="1:7" s="27" customFormat="1" ht="38.450000000000003" customHeight="1" x14ac:dyDescent="0.25">
      <c r="A8" s="16" t="s">
        <v>54</v>
      </c>
      <c r="B8" s="20" t="s">
        <v>29</v>
      </c>
      <c r="C8" s="20" t="s">
        <v>29</v>
      </c>
      <c r="D8" s="16" t="s">
        <v>4</v>
      </c>
      <c r="E8" s="17"/>
      <c r="F8" s="18">
        <v>27</v>
      </c>
      <c r="G8" s="19">
        <f t="shared" si="0"/>
        <v>0</v>
      </c>
    </row>
    <row r="9" spans="1:7" s="27" customFormat="1" ht="64.5" customHeight="1" x14ac:dyDescent="0.25">
      <c r="A9" s="16" t="s">
        <v>55</v>
      </c>
      <c r="B9" s="20" t="s">
        <v>33</v>
      </c>
      <c r="C9" s="20" t="s">
        <v>33</v>
      </c>
      <c r="D9" s="16" t="s">
        <v>4</v>
      </c>
      <c r="E9" s="17"/>
      <c r="F9" s="18">
        <v>53</v>
      </c>
      <c r="G9" s="19">
        <f t="shared" si="0"/>
        <v>0</v>
      </c>
    </row>
    <row r="10" spans="1:7" s="27" customFormat="1" ht="64.5" customHeight="1" x14ac:dyDescent="0.25">
      <c r="A10" s="16" t="s">
        <v>56</v>
      </c>
      <c r="B10" s="21" t="s">
        <v>18</v>
      </c>
      <c r="C10" s="21" t="s">
        <v>18</v>
      </c>
      <c r="D10" s="22" t="s">
        <v>4</v>
      </c>
      <c r="E10" s="17"/>
      <c r="F10" s="18">
        <v>1</v>
      </c>
      <c r="G10" s="19">
        <f t="shared" si="0"/>
        <v>0</v>
      </c>
    </row>
    <row r="11" spans="1:7" s="27" customFormat="1" ht="40.5" customHeight="1" x14ac:dyDescent="0.25">
      <c r="A11" s="16" t="s">
        <v>57</v>
      </c>
      <c r="B11" s="20" t="s">
        <v>9</v>
      </c>
      <c r="C11" s="20" t="s">
        <v>9</v>
      </c>
      <c r="D11" s="16" t="s">
        <v>7</v>
      </c>
      <c r="E11" s="17"/>
      <c r="F11" s="18">
        <v>7</v>
      </c>
      <c r="G11" s="19">
        <f t="shared" si="0"/>
        <v>0</v>
      </c>
    </row>
    <row r="12" spans="1:7" s="28" customFormat="1" ht="30.75" customHeight="1" x14ac:dyDescent="0.25">
      <c r="A12" s="25"/>
      <c r="B12" s="23" t="s">
        <v>12</v>
      </c>
      <c r="C12" s="23"/>
      <c r="D12" s="25"/>
      <c r="E12" s="25"/>
      <c r="F12" s="24"/>
      <c r="G12" s="24">
        <f>SUM(G5:G11)</f>
        <v>0</v>
      </c>
    </row>
    <row r="13" spans="1:7" x14ac:dyDescent="0.25">
      <c r="B13" s="36"/>
      <c r="G13" s="33"/>
    </row>
    <row r="14" spans="1:7" ht="20.25" customHeight="1" x14ac:dyDescent="0.25">
      <c r="A14" s="43"/>
      <c r="B14" s="43"/>
      <c r="C14" s="43"/>
      <c r="D14" s="43"/>
      <c r="E14" s="43"/>
      <c r="F14" s="43"/>
      <c r="G14" s="43"/>
    </row>
    <row r="15" spans="1:7" x14ac:dyDescent="0.25">
      <c r="A15" s="42"/>
      <c r="B15" s="42"/>
      <c r="C15" s="42"/>
      <c r="D15" s="42"/>
      <c r="E15" s="42"/>
      <c r="F15" s="42"/>
      <c r="G15" s="42"/>
    </row>
    <row r="16" spans="1:7" x14ac:dyDescent="0.25">
      <c r="A16" s="34"/>
      <c r="B16" s="34"/>
      <c r="C16" s="34"/>
      <c r="D16" s="34"/>
      <c r="E16" s="34"/>
      <c r="F16" s="34"/>
      <c r="G16" s="34"/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43"/>
      <c r="B18" s="43"/>
      <c r="C18" s="43"/>
      <c r="D18" s="43"/>
      <c r="E18" s="43"/>
      <c r="F18" s="43"/>
      <c r="G18" s="43"/>
    </row>
    <row r="19" spans="1:7" x14ac:dyDescent="0.25">
      <c r="G19" s="33"/>
    </row>
    <row r="20" spans="1:7" x14ac:dyDescent="0.25">
      <c r="G20" s="33"/>
    </row>
    <row r="21" spans="1:7" x14ac:dyDescent="0.25">
      <c r="A21" s="45"/>
      <c r="B21" s="45"/>
      <c r="C21" s="45"/>
      <c r="D21" s="45"/>
      <c r="E21" s="45"/>
      <c r="F21" s="45"/>
      <c r="G21" s="45"/>
    </row>
    <row r="22" spans="1:7" x14ac:dyDescent="0.25">
      <c r="A22" s="45"/>
      <c r="B22" s="45"/>
      <c r="C22" s="45"/>
      <c r="D22" s="45"/>
      <c r="E22" s="45"/>
      <c r="F22" s="45"/>
      <c r="G22" s="45"/>
    </row>
    <row r="23" spans="1:7" x14ac:dyDescent="0.25">
      <c r="G23" s="33"/>
    </row>
    <row r="24" spans="1:7" x14ac:dyDescent="0.25">
      <c r="G24" s="33"/>
    </row>
    <row r="25" spans="1:7" x14ac:dyDescent="0.25">
      <c r="A25" s="48"/>
      <c r="B25" s="48"/>
      <c r="G25" s="33"/>
    </row>
    <row r="26" spans="1:7" ht="18" customHeight="1" x14ac:dyDescent="0.25">
      <c r="A26" s="44"/>
      <c r="B26" s="44"/>
      <c r="C26" s="35"/>
      <c r="D26" s="35"/>
      <c r="E26" s="35"/>
      <c r="F26" s="44"/>
      <c r="G26" s="44"/>
    </row>
    <row r="27" spans="1:7" ht="15" customHeight="1" x14ac:dyDescent="0.25">
      <c r="A27" s="44"/>
      <c r="B27" s="44"/>
      <c r="C27" s="35"/>
      <c r="D27" s="35"/>
      <c r="E27" s="35"/>
      <c r="F27" s="44"/>
      <c r="G27" s="44"/>
    </row>
    <row r="28" spans="1:7" ht="15" customHeight="1" x14ac:dyDescent="0.25">
      <c r="A28" s="33"/>
      <c r="B28" s="33"/>
      <c r="C28" s="33"/>
      <c r="D28" s="33"/>
      <c r="E28" s="33"/>
      <c r="F28" s="33"/>
      <c r="G28" s="33"/>
    </row>
    <row r="29" spans="1:7" ht="15" customHeight="1" x14ac:dyDescent="0.25">
      <c r="A29" s="33"/>
      <c r="B29" s="33"/>
      <c r="C29" s="33"/>
      <c r="D29" s="33"/>
      <c r="E29" s="33"/>
      <c r="F29" s="33"/>
      <c r="G29" s="33"/>
    </row>
    <row r="30" spans="1:7" ht="15" customHeight="1" x14ac:dyDescent="0.25">
      <c r="G30" s="33"/>
    </row>
    <row r="31" spans="1:7" ht="15" customHeight="1" x14ac:dyDescent="0.25">
      <c r="F31" s="44"/>
      <c r="G31" s="44"/>
    </row>
  </sheetData>
  <mergeCells count="14">
    <mergeCell ref="F31:G31"/>
    <mergeCell ref="A17:G17"/>
    <mergeCell ref="A18:G18"/>
    <mergeCell ref="A21:G21"/>
    <mergeCell ref="A22:G22"/>
    <mergeCell ref="A25:B25"/>
    <mergeCell ref="A26:B26"/>
    <mergeCell ref="F26:G26"/>
    <mergeCell ref="A1:G1"/>
    <mergeCell ref="A2:G2"/>
    <mergeCell ref="A14:G14"/>
    <mergeCell ref="A15:G15"/>
    <mergeCell ref="A27:B27"/>
    <mergeCell ref="F27:G27"/>
  </mergeCells>
  <phoneticPr fontId="7" type="noConversion"/>
  <pageMargins left="0.70833333333333304" right="0.70833333333333304" top="0.74791666666666701" bottom="0.74791666666666701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NECESAR PÂNĂ LA 31.12.2024</vt:lpstr>
      <vt:lpstr>NECESAR 4 LUNI</vt:lpstr>
      <vt:lpstr>'NECESAR 4 LUNI'!Print_Titles</vt:lpstr>
      <vt:lpstr>'NECESAR PÂNĂ LA 31.12.2024'!Print_Titles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dc:description/>
  <cp:lastModifiedBy>DGAS Constanta</cp:lastModifiedBy>
  <cp:revision>0</cp:revision>
  <cp:lastPrinted>2024-05-27T10:52:42Z</cp:lastPrinted>
  <dcterms:created xsi:type="dcterms:W3CDTF">2020-05-21T12:16:11Z</dcterms:created>
  <dcterms:modified xsi:type="dcterms:W3CDTF">2024-06-17T10:16:59Z</dcterms:modified>
  <dc:language>ro-RO</dc:language>
</cp:coreProperties>
</file>